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temp\ОТРАСЛЕВЫЕ УПРАВЛЕНИЯ (СКС+ФМХ)\ПРОЕКТ БЮДЖЕТА НА 2026 -2028 ГОДЫ\Общественные обсуждения\Для размещения от ГРБС\ДДХиТ\"/>
    </mc:Choice>
  </mc:AlternateContent>
  <bookViews>
    <workbookView xWindow="-120" yWindow="-120" windowWidth="29040" windowHeight="15840"/>
  </bookViews>
  <sheets>
    <sheet name="2026" sheetId="2" r:id="rId1"/>
  </sheets>
  <calcPr calcId="152511"/>
</workbook>
</file>

<file path=xl/calcChain.xml><?xml version="1.0" encoding="utf-8"?>
<calcChain xmlns="http://schemas.openxmlformats.org/spreadsheetml/2006/main">
  <c r="I73" i="2" l="1"/>
  <c r="I72" i="2" s="1"/>
  <c r="I71" i="2" s="1"/>
  <c r="I70" i="2" s="1"/>
  <c r="I69" i="2" s="1"/>
  <c r="H73" i="2"/>
  <c r="H72" i="2" s="1"/>
  <c r="H71" i="2" s="1"/>
  <c r="H70" i="2" s="1"/>
  <c r="H69" i="2" s="1"/>
  <c r="I56" i="2"/>
  <c r="H56" i="2"/>
  <c r="I63" i="2" l="1"/>
  <c r="I61" i="2"/>
  <c r="I59" i="2"/>
  <c r="I55" i="2"/>
  <c r="I54" i="2" s="1"/>
  <c r="I53" i="2" s="1"/>
  <c r="I43" i="2"/>
  <c r="I42" i="2" s="1"/>
  <c r="I38" i="2" s="1"/>
  <c r="I36" i="2"/>
  <c r="I35" i="2" s="1"/>
  <c r="I34" i="2" s="1"/>
  <c r="I29" i="2"/>
  <c r="I28" i="2" s="1"/>
  <c r="I27" i="2" s="1"/>
  <c r="I26" i="2" s="1"/>
  <c r="I25" i="2" s="1"/>
  <c r="I24" i="2" s="1"/>
  <c r="I22" i="2"/>
  <c r="I21" i="2" s="1"/>
  <c r="I20" i="2" s="1"/>
  <c r="I19" i="2" s="1"/>
  <c r="I18" i="2" s="1"/>
  <c r="I17" i="2" s="1"/>
  <c r="H63" i="2"/>
  <c r="H61" i="2"/>
  <c r="H59" i="2"/>
  <c r="H55" i="2"/>
  <c r="H54" i="2" s="1"/>
  <c r="H53" i="2" s="1"/>
  <c r="H43" i="2"/>
  <c r="H42" i="2" s="1"/>
  <c r="H38" i="2" s="1"/>
  <c r="H36" i="2"/>
  <c r="H35" i="2" s="1"/>
  <c r="H34" i="2" s="1"/>
  <c r="H29" i="2"/>
  <c r="H28" i="2" s="1"/>
  <c r="H27" i="2" s="1"/>
  <c r="H26" i="2" s="1"/>
  <c r="H25" i="2" s="1"/>
  <c r="H24" i="2" s="1"/>
  <c r="H22" i="2"/>
  <c r="H21" i="2" s="1"/>
  <c r="H20" i="2" s="1"/>
  <c r="H19" i="2" s="1"/>
  <c r="H18" i="2" s="1"/>
  <c r="H17" i="2" s="1"/>
  <c r="I58" i="2" l="1"/>
  <c r="I57" i="2" s="1"/>
  <c r="I52" i="2" s="1"/>
  <c r="I51" i="2" s="1"/>
  <c r="H58" i="2"/>
  <c r="H57" i="2" s="1"/>
  <c r="H52" i="2" s="1"/>
  <c r="H51" i="2" s="1"/>
  <c r="I33" i="2"/>
  <c r="H33" i="2"/>
  <c r="G55" i="2"/>
  <c r="G54" i="2" s="1"/>
  <c r="G53" i="2" s="1"/>
  <c r="G59" i="2"/>
  <c r="G61" i="2"/>
  <c r="G63" i="2"/>
  <c r="G43" i="2"/>
  <c r="G42" i="2" s="1"/>
  <c r="G38" i="2" s="1"/>
  <c r="G36" i="2"/>
  <c r="G35" i="2" s="1"/>
  <c r="G34" i="2" s="1"/>
  <c r="G29" i="2"/>
  <c r="G28" i="2" s="1"/>
  <c r="G27" i="2" s="1"/>
  <c r="G26" i="2" s="1"/>
  <c r="G25" i="2" s="1"/>
  <c r="G24" i="2" s="1"/>
  <c r="G22" i="2"/>
  <c r="G21" i="2" s="1"/>
  <c r="G20" i="2" s="1"/>
  <c r="G19" i="2" s="1"/>
  <c r="G18" i="2" s="1"/>
  <c r="G17" i="2" s="1"/>
  <c r="I8" i="2" l="1"/>
  <c r="H8" i="2"/>
  <c r="G58" i="2"/>
  <c r="G57" i="2" s="1"/>
  <c r="G52" i="2" s="1"/>
  <c r="G51" i="2" s="1"/>
  <c r="G33" i="2"/>
  <c r="G8" i="2" l="1"/>
</calcChain>
</file>

<file path=xl/sharedStrings.xml><?xml version="1.0" encoding="utf-8"?>
<sst xmlns="http://schemas.openxmlformats.org/spreadsheetml/2006/main" count="248" uniqueCount="71">
  <si>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</si>
  <si>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</si>
  <si>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</si>
  <si>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</si>
  <si>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</si>
  <si>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</si>
  <si>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Мероприятия в установленной сфере деятельности</t>
  </si>
  <si>
    <t>08</t>
  </si>
  <si>
    <t>04</t>
  </si>
  <si>
    <t>Иные закупки товаров, работ и услуг для обеспечения государственных (муниципальных) нужд</t>
  </si>
  <si>
    <t>Всего</t>
  </si>
  <si>
    <t>Непрограммное направление расходов</t>
  </si>
  <si>
    <t>Иные бюджетные ассигнования</t>
  </si>
  <si>
    <t>03</t>
  </si>
  <si>
    <t>Расходы на выплаты персоналу казенных учреждений</t>
  </si>
  <si>
    <t>09</t>
  </si>
  <si>
    <t>Финансовое обеспечение деятельности казенных учреждений</t>
  </si>
  <si>
    <t>05</t>
  </si>
  <si>
    <t>Исполнение судебных актов</t>
  </si>
  <si>
    <t>Транспорт</t>
  </si>
  <si>
    <t>Мероприятия в сфере транспорта</t>
  </si>
  <si>
    <t>Благоустройство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</si>
  <si>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</si>
  <si>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Закупка товаров, работ и услуг для обеспечения государственных (муниципальных) нужд</t>
  </si>
  <si>
    <t>Дорожное хозяйство (дорожные фонды)</t>
  </si>
  <si>
    <t>Мероприятия в сфере дорожного хозяйства</t>
  </si>
  <si>
    <t>Мероприятия в области благоустройства</t>
  </si>
  <si>
    <t>Учреждения, осуществляющие деятельность в сфере дорожного хозяйства</t>
  </si>
  <si>
    <t>Сумма (тыс.руб.)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</si>
  <si>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</si>
  <si>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Департамент дорожного хозяйства и транспорта администрации городского округа Тольятти</t>
  </si>
  <si>
    <t>Защита населения и территории от чрезвычайных ситуаций природного и техногенного характера, пожарная безопасность</t>
  </si>
  <si>
    <t>Осуществление деятельности по заключению с перевозчиками контрактов на выполнение работ, связанных с осуществлением регулярных перевозок по регулируемым тарифам на садово-дачные массивы</t>
  </si>
  <si>
    <t>Создание и содержание резерва запасов материально-технических, продовольственных, медицинских и иных средств для ликвидации чрезвычайных ситуаций на территории городского округа Тольятти</t>
  </si>
  <si>
    <t>НАЦИОНАЛЬНАЯ ОБОРОНА</t>
  </si>
  <si>
    <t>02</t>
  </si>
  <si>
    <t>00</t>
  </si>
  <si>
    <t>Мобилизационная и вневойсковая подготовка</t>
  </si>
  <si>
    <t>99.0.00.00000</t>
  </si>
  <si>
    <t>99.0.00.04000</t>
  </si>
  <si>
    <t>Мероприятия на осуществление специальных мер в сфере экономики, введенных Правительством Российской Федерации в соответствии с действующим законодательством, при реализации органами местного самоуправления соответствующих прав</t>
  </si>
  <si>
    <t>99.0.00.04800</t>
  </si>
  <si>
    <t>ОБЩЕГОСУДАРСТВЕННЫЕ ВОПРОСЫ</t>
  </si>
  <si>
    <t>Другие общегосударственные вопросы</t>
  </si>
  <si>
    <t>Мероприятия в сфере общегосударственного управления</t>
  </si>
  <si>
    <t>99.0.00.04040</t>
  </si>
  <si>
    <t>Уплата налогов, сборов и иных платежей</t>
  </si>
  <si>
    <t>НАЦИОНАЛЬНАЯ БЕЗОПАСНОСТЬ И ПРАВООХРАНИТЕЛЬНАЯ ДЕЯТЕЛЬНОСТЬ</t>
  </si>
  <si>
    <t>99.0.00.04820</t>
  </si>
  <si>
    <t>НАЦИОНАЛЬНАЯ ЭКОНОМИКА</t>
  </si>
  <si>
    <t>99.0.00.04090</t>
  </si>
  <si>
    <t>99.0.00.06000</t>
  </si>
  <si>
    <t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</t>
  </si>
  <si>
    <t>99.0.00.06530</t>
  </si>
  <si>
    <t>Субсидии на возмещение затрат (части затрат) на предоставление услуги по перевозке маломобильных граждан специализированными автомобилями в городском округе Тольятти</t>
  </si>
  <si>
    <t>99.0.00.06570</t>
  </si>
  <si>
    <t>99.0.00.75480</t>
  </si>
  <si>
    <t>Организация регулярных перевозок автомобильным и городским наземным электрическим транспортом по муниципальным маршрутам регулярных перевозок по регулируемым тарифам</t>
  </si>
  <si>
    <t>99.0.00.77980</t>
  </si>
  <si>
    <t>99.0.00.04180</t>
  </si>
  <si>
    <t>99.0.00.12000</t>
  </si>
  <si>
    <t>99.0.00.12180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</si>
  <si>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</si>
  <si>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Мероприятия по развитию и приведению в нормативное состояние автомобильных дорог местного значения в рамках национального проекта "Инфраструктура для жизни" федерального проекта "Региональная и местная дорожная сеть"</t>
  </si>
  <si>
    <t>99.0.И8.5447Z</t>
  </si>
  <si>
    <t>ЖИЛИЩНО-КОММУНАЛЬНОЕ ХОЗЯЙСТВО</t>
  </si>
  <si>
    <t>99.0.00.04420</t>
  </si>
  <si>
    <t>2026 год</t>
  </si>
  <si>
    <t>2027 год</t>
  </si>
  <si>
    <t>2028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</si>
  <si>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2026 -2028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</si>
</sst>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р_._-;\-* #,##0_р_._-;_-* &quot;-&quot;_р_._-;_-@_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horizontal="right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0" xfId="0" applyFont="1" applyBorder="1" applyAlignment="1">
      <alignment vertical="center" wrapText="1"/>
    </xf>
    <xf numFmtId="0" fontId="0" fillId="0" borderId="0" xfId="0" applyBorder="1"/>
    <xf numFmtId="49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49" fontId="5" fillId="0" borderId="3" xfId="6" applyNumberFormat="1" applyFont="1" applyFill="1" applyBorder="1" applyAlignment="1">
      <alignment horizontal="center" vertical="center" wrapText="1"/>
    </xf>
    <xf numFmtId="49" fontId="5" fillId="0" borderId="4" xfId="6" applyNumberFormat="1" applyFont="1" applyFill="1" applyBorder="1" applyAlignment="1">
      <alignment horizontal="center" vertical="center" wrapText="1"/>
    </xf>
    <xf numFmtId="49" fontId="5" fillId="0" borderId="5" xfId="6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8" xfId="5"/>
    <cellStyle name="Процентный" xfId="6" builtinId="5"/>
    <cellStyle name="Финансовый [0]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74"/>
  <sheetViews>
    <sheetView tabSelected="1" workbookViewId="0">
      <selection activeCell="C20" sqref="C20"/>
    </sheetView>
  </sheetViews>
  <sheetFormatPr defaultRowHeight="12.75" x14ac:dyDescent="0.2"/>
  <cols>
    <col min="1" max="1" width="74.5703125" style="6" customWidth="1"/>
    <col min="2" max="2" width="8.28515625" style="6" customWidth="1"/>
    <col min="3" max="3" width="5.7109375" style="6" customWidth="1"/>
    <col min="4" max="4" width="8.5703125" style="6" customWidth="1"/>
    <col min="5" max="5" width="15.140625" style="6" customWidth="1"/>
    <col min="6" max="6" width="9.140625" style="6"/>
    <col min="7" max="9" width="14.5703125" style="6" customWidth="1"/>
  </cols>
  <sheetData>
    <row r="1" spans="1:56" ht="10.5" customHeight="1" x14ac:dyDescent="0.25">
      <c r="G1" s="1"/>
      <c r="H1" s="13"/>
      <c r="I1" s="13"/>
    </row>
    <row r="3" spans="1:56" s="8" customFormat="1" ht="63.75" customHeight="1" x14ac:dyDescent="0.2">
      <c r="A3" s="22" t="s">
        <v>70</v>
      </c>
      <c r="B3" s="22"/>
      <c r="C3" s="22"/>
      <c r="D3" s="22"/>
      <c r="E3" s="22"/>
      <c r="F3" s="22"/>
      <c r="G3" s="22"/>
      <c r="H3" s="22"/>
      <c r="I3" s="22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</row>
    <row r="4" spans="1:56" ht="35.25" customHeight="1" x14ac:dyDescent="0.2">
      <c r="A4" s="17" t="s">
        <v>0</v>
      </c>
      <c r="B4" s="20" t="s">
        <v>1</v>
      </c>
      <c r="C4" s="21" t="s">
        <v>2</v>
      </c>
      <c r="D4" s="21" t="s">
        <v>3</v>
      </c>
      <c r="E4" s="21" t="s">
        <v>4</v>
      </c>
      <c r="F4" s="21" t="s">
        <v>5</v>
      </c>
      <c r="G4" s="14" t="s">
        <v>28</v>
      </c>
      <c r="H4" s="14" t="s">
        <v>28</v>
      </c>
      <c r="I4" s="14" t="s">
        <v>28</v>
      </c>
    </row>
    <row r="5" spans="1:56" ht="27" customHeight="1" x14ac:dyDescent="0.2">
      <c r="A5" s="18"/>
      <c r="B5" s="20"/>
      <c r="C5" s="21"/>
      <c r="D5" s="21"/>
      <c r="E5" s="21"/>
      <c r="F5" s="21"/>
      <c r="G5" s="15" t="s">
        <v>67</v>
      </c>
      <c r="H5" s="15" t="s">
        <v>68</v>
      </c>
      <c r="I5" s="14" t="s">
        <v>69</v>
      </c>
    </row>
    <row r="6" spans="1:56" ht="12.75" customHeight="1" x14ac:dyDescent="0.2">
      <c r="A6" s="18"/>
      <c r="B6" s="20"/>
      <c r="C6" s="21"/>
      <c r="D6" s="21"/>
      <c r="E6" s="21"/>
      <c r="F6" s="21"/>
      <c r="G6" s="16" t="s">
        <v>10</v>
      </c>
      <c r="H6" s="16" t="s">
        <v>10</v>
      </c>
      <c r="I6" s="16" t="s">
        <v>10</v>
      </c>
    </row>
    <row r="7" spans="1:56" ht="78.75" customHeight="1" x14ac:dyDescent="0.2">
      <c r="A7" s="19"/>
      <c r="B7" s="20"/>
      <c r="C7" s="21"/>
      <c r="D7" s="21"/>
      <c r="E7" s="21"/>
      <c r="F7" s="21"/>
      <c r="G7" s="16"/>
      <c r="H7" s="16"/>
      <c r="I7" s="16"/>
    </row>
    <row r="8" spans="1:56" ht="28.5" x14ac:dyDescent="0.2">
      <c r="A8" s="2" t="s">
        <v>30</v>
      </c>
      <c r="B8" s="10">
        <v>909</v>
      </c>
      <c r="C8" s="2"/>
      <c r="D8" s="2"/>
      <c r="E8" s="2"/>
      <c r="F8" s="2"/>
      <c r="G8" s="12">
        <f>G17+G24+G33+G51+G69</f>
        <v>1244402</v>
      </c>
      <c r="H8" s="12">
        <f>H17+H24+H33+H51+H69</f>
        <v>1328878</v>
      </c>
      <c r="I8" s="12">
        <f>I17+I24+I33+I51+I69</f>
        <v>1390284</v>
      </c>
    </row>
    <row r="9" spans="1:56" ht="18" hidden="1" customHeight="1" x14ac:dyDescent="0.2">
      <c r="A9" s="4" t="s">
        <v>42</v>
      </c>
      <c r="B9" s="10">
        <v>909</v>
      </c>
      <c r="C9" s="10">
        <v>1</v>
      </c>
      <c r="D9" s="10">
        <v>0</v>
      </c>
      <c r="E9" s="2"/>
      <c r="F9" s="2"/>
      <c r="G9" s="12"/>
      <c r="H9" s="12"/>
      <c r="I9" s="12"/>
    </row>
    <row r="10" spans="1:56" ht="21" hidden="1" customHeight="1" x14ac:dyDescent="0.2">
      <c r="A10" s="4" t="s">
        <v>43</v>
      </c>
      <c r="B10" s="10">
        <v>909</v>
      </c>
      <c r="C10" s="10">
        <v>1</v>
      </c>
      <c r="D10" s="10">
        <v>13</v>
      </c>
      <c r="E10" s="2"/>
      <c r="F10" s="2"/>
      <c r="G10" s="12"/>
      <c r="H10" s="12"/>
      <c r="I10" s="12"/>
    </row>
    <row r="11" spans="1:56" ht="15" hidden="1" x14ac:dyDescent="0.2">
      <c r="A11" s="4" t="s">
        <v>11</v>
      </c>
      <c r="B11" s="10">
        <v>909</v>
      </c>
      <c r="C11" s="10">
        <v>1</v>
      </c>
      <c r="D11" s="10">
        <v>13</v>
      </c>
      <c r="E11" s="10" t="s">
        <v>38</v>
      </c>
      <c r="F11" s="2"/>
      <c r="G11" s="12"/>
      <c r="H11" s="12"/>
      <c r="I11" s="12"/>
    </row>
    <row r="12" spans="1:56" ht="15" hidden="1" x14ac:dyDescent="0.2">
      <c r="A12" s="4" t="s">
        <v>6</v>
      </c>
      <c r="B12" s="10">
        <v>909</v>
      </c>
      <c r="C12" s="10">
        <v>1</v>
      </c>
      <c r="D12" s="10">
        <v>13</v>
      </c>
      <c r="E12" s="10" t="s">
        <v>39</v>
      </c>
      <c r="F12" s="2"/>
      <c r="G12" s="12"/>
      <c r="H12" s="12"/>
      <c r="I12" s="12"/>
    </row>
    <row r="13" spans="1:56" ht="15" hidden="1" x14ac:dyDescent="0.2">
      <c r="A13" s="4" t="s">
        <v>44</v>
      </c>
      <c r="B13" s="10">
        <v>909</v>
      </c>
      <c r="C13" s="10">
        <v>1</v>
      </c>
      <c r="D13" s="10">
        <v>13</v>
      </c>
      <c r="E13" s="10" t="s">
        <v>45</v>
      </c>
      <c r="F13" s="2"/>
      <c r="G13" s="12"/>
      <c r="H13" s="12"/>
      <c r="I13" s="12"/>
    </row>
    <row r="14" spans="1:56" ht="15" hidden="1" x14ac:dyDescent="0.2">
      <c r="A14" s="4" t="s">
        <v>12</v>
      </c>
      <c r="B14" s="10">
        <v>909</v>
      </c>
      <c r="C14" s="10">
        <v>1</v>
      </c>
      <c r="D14" s="10">
        <v>13</v>
      </c>
      <c r="E14" s="10" t="s">
        <v>45</v>
      </c>
      <c r="F14" s="10">
        <v>800</v>
      </c>
      <c r="G14" s="12"/>
      <c r="H14" s="12"/>
      <c r="I14" s="12"/>
    </row>
    <row r="15" spans="1:56" ht="15" hidden="1" x14ac:dyDescent="0.2">
      <c r="A15" s="4" t="s">
        <v>18</v>
      </c>
      <c r="B15" s="10">
        <v>909</v>
      </c>
      <c r="C15" s="10">
        <v>1</v>
      </c>
      <c r="D15" s="10">
        <v>13</v>
      </c>
      <c r="E15" s="10" t="s">
        <v>45</v>
      </c>
      <c r="F15" s="10">
        <v>830</v>
      </c>
      <c r="G15" s="12"/>
      <c r="H15" s="12"/>
      <c r="I15" s="12"/>
    </row>
    <row r="16" spans="1:56" ht="15" hidden="1" x14ac:dyDescent="0.2">
      <c r="A16" s="4" t="s">
        <v>46</v>
      </c>
      <c r="B16" s="10">
        <v>909</v>
      </c>
      <c r="C16" s="10">
        <v>1</v>
      </c>
      <c r="D16" s="10">
        <v>13</v>
      </c>
      <c r="E16" s="10" t="s">
        <v>45</v>
      </c>
      <c r="F16" s="10">
        <v>850</v>
      </c>
      <c r="G16" s="12"/>
      <c r="H16" s="12"/>
      <c r="I16" s="12"/>
    </row>
    <row r="17" spans="1:9" ht="14.25" x14ac:dyDescent="0.2">
      <c r="A17" s="2" t="s">
        <v>34</v>
      </c>
      <c r="B17" s="10">
        <v>909</v>
      </c>
      <c r="C17" s="11" t="s">
        <v>35</v>
      </c>
      <c r="D17" s="11" t="s">
        <v>36</v>
      </c>
      <c r="E17" s="2"/>
      <c r="F17" s="2"/>
      <c r="G17" s="12">
        <f t="shared" ref="G17:I22" si="0">G18</f>
        <v>4462</v>
      </c>
      <c r="H17" s="12">
        <f t="shared" si="0"/>
        <v>4641</v>
      </c>
      <c r="I17" s="12">
        <f t="shared" si="0"/>
        <v>4827</v>
      </c>
    </row>
    <row r="18" spans="1:9" ht="16.5" customHeight="1" x14ac:dyDescent="0.2">
      <c r="A18" s="4" t="s">
        <v>37</v>
      </c>
      <c r="B18" s="3">
        <v>909</v>
      </c>
      <c r="C18" s="9" t="s">
        <v>35</v>
      </c>
      <c r="D18" s="9" t="s">
        <v>13</v>
      </c>
      <c r="E18" s="4"/>
      <c r="F18" s="4"/>
      <c r="G18" s="5">
        <f t="shared" si="0"/>
        <v>4462</v>
      </c>
      <c r="H18" s="5">
        <f t="shared" si="0"/>
        <v>4641</v>
      </c>
      <c r="I18" s="5">
        <f t="shared" si="0"/>
        <v>4827</v>
      </c>
    </row>
    <row r="19" spans="1:9" ht="15" x14ac:dyDescent="0.2">
      <c r="A19" s="4" t="s">
        <v>11</v>
      </c>
      <c r="B19" s="3">
        <v>909</v>
      </c>
      <c r="C19" s="9" t="s">
        <v>35</v>
      </c>
      <c r="D19" s="9" t="s">
        <v>13</v>
      </c>
      <c r="E19" s="3" t="s">
        <v>38</v>
      </c>
      <c r="F19" s="4"/>
      <c r="G19" s="5">
        <f t="shared" si="0"/>
        <v>4462</v>
      </c>
      <c r="H19" s="5">
        <f t="shared" si="0"/>
        <v>4641</v>
      </c>
      <c r="I19" s="5">
        <f t="shared" si="0"/>
        <v>4827</v>
      </c>
    </row>
    <row r="20" spans="1:9" ht="15" x14ac:dyDescent="0.2">
      <c r="A20" s="4" t="s">
        <v>6</v>
      </c>
      <c r="B20" s="3">
        <v>909</v>
      </c>
      <c r="C20" s="9" t="s">
        <v>35</v>
      </c>
      <c r="D20" s="9" t="s">
        <v>13</v>
      </c>
      <c r="E20" s="3" t="s">
        <v>39</v>
      </c>
      <c r="F20" s="4"/>
      <c r="G20" s="5">
        <f t="shared" si="0"/>
        <v>4462</v>
      </c>
      <c r="H20" s="5">
        <f t="shared" si="0"/>
        <v>4641</v>
      </c>
      <c r="I20" s="5">
        <f t="shared" si="0"/>
        <v>4827</v>
      </c>
    </row>
    <row r="21" spans="1:9" ht="60" x14ac:dyDescent="0.2">
      <c r="A21" s="4" t="s">
        <v>40</v>
      </c>
      <c r="B21" s="3">
        <v>909</v>
      </c>
      <c r="C21" s="9" t="s">
        <v>35</v>
      </c>
      <c r="D21" s="9" t="s">
        <v>13</v>
      </c>
      <c r="E21" s="3" t="s">
        <v>41</v>
      </c>
      <c r="F21" s="4"/>
      <c r="G21" s="5">
        <f t="shared" si="0"/>
        <v>4462</v>
      </c>
      <c r="H21" s="5">
        <f t="shared" si="0"/>
        <v>4641</v>
      </c>
      <c r="I21" s="5">
        <f t="shared" si="0"/>
        <v>4827</v>
      </c>
    </row>
    <row r="22" spans="1:9" ht="30" x14ac:dyDescent="0.2">
      <c r="A22" s="4" t="s">
        <v>23</v>
      </c>
      <c r="B22" s="3">
        <v>909</v>
      </c>
      <c r="C22" s="9" t="s">
        <v>35</v>
      </c>
      <c r="D22" s="9" t="s">
        <v>13</v>
      </c>
      <c r="E22" s="3" t="s">
        <v>41</v>
      </c>
      <c r="F22" s="3">
        <v>200</v>
      </c>
      <c r="G22" s="5">
        <f t="shared" si="0"/>
        <v>4462</v>
      </c>
      <c r="H22" s="5">
        <f t="shared" si="0"/>
        <v>4641</v>
      </c>
      <c r="I22" s="5">
        <f t="shared" si="0"/>
        <v>4827</v>
      </c>
    </row>
    <row r="23" spans="1:9" ht="30" x14ac:dyDescent="0.2">
      <c r="A23" s="4" t="s">
        <v>9</v>
      </c>
      <c r="B23" s="3">
        <v>909</v>
      </c>
      <c r="C23" s="9" t="s">
        <v>35</v>
      </c>
      <c r="D23" s="9" t="s">
        <v>13</v>
      </c>
      <c r="E23" s="3" t="s">
        <v>41</v>
      </c>
      <c r="F23" s="3">
        <v>240</v>
      </c>
      <c r="G23" s="5">
        <v>4462</v>
      </c>
      <c r="H23" s="5">
        <v>4641</v>
      </c>
      <c r="I23" s="5">
        <v>4827</v>
      </c>
    </row>
    <row r="24" spans="1:9" ht="28.5" x14ac:dyDescent="0.2">
      <c r="A24" s="2" t="s">
        <v>47</v>
      </c>
      <c r="B24" s="10">
        <v>909</v>
      </c>
      <c r="C24" s="11" t="s">
        <v>13</v>
      </c>
      <c r="D24" s="11" t="s">
        <v>36</v>
      </c>
      <c r="E24" s="2"/>
      <c r="F24" s="2"/>
      <c r="G24" s="12">
        <f t="shared" ref="G24:I29" si="1">G25</f>
        <v>1732</v>
      </c>
      <c r="H24" s="12">
        <f t="shared" si="1"/>
        <v>1802</v>
      </c>
      <c r="I24" s="12">
        <f t="shared" si="1"/>
        <v>1874</v>
      </c>
    </row>
    <row r="25" spans="1:9" ht="30" x14ac:dyDescent="0.2">
      <c r="A25" s="4" t="s">
        <v>31</v>
      </c>
      <c r="B25" s="3">
        <v>909</v>
      </c>
      <c r="C25" s="9" t="s">
        <v>13</v>
      </c>
      <c r="D25" s="9">
        <v>10</v>
      </c>
      <c r="E25" s="4"/>
      <c r="F25" s="4"/>
      <c r="G25" s="5">
        <f t="shared" si="1"/>
        <v>1732</v>
      </c>
      <c r="H25" s="5">
        <f t="shared" si="1"/>
        <v>1802</v>
      </c>
      <c r="I25" s="5">
        <f t="shared" si="1"/>
        <v>1874</v>
      </c>
    </row>
    <row r="26" spans="1:9" ht="15" x14ac:dyDescent="0.2">
      <c r="A26" s="4" t="s">
        <v>11</v>
      </c>
      <c r="B26" s="3">
        <v>909</v>
      </c>
      <c r="C26" s="9" t="s">
        <v>13</v>
      </c>
      <c r="D26" s="9">
        <v>10</v>
      </c>
      <c r="E26" s="3" t="s">
        <v>38</v>
      </c>
      <c r="F26" s="4"/>
      <c r="G26" s="5">
        <f t="shared" si="1"/>
        <v>1732</v>
      </c>
      <c r="H26" s="5">
        <f t="shared" si="1"/>
        <v>1802</v>
      </c>
      <c r="I26" s="5">
        <f t="shared" si="1"/>
        <v>1874</v>
      </c>
    </row>
    <row r="27" spans="1:9" ht="15" x14ac:dyDescent="0.2">
      <c r="A27" s="4" t="s">
        <v>6</v>
      </c>
      <c r="B27" s="3">
        <v>909</v>
      </c>
      <c r="C27" s="9" t="s">
        <v>13</v>
      </c>
      <c r="D27" s="9">
        <v>10</v>
      </c>
      <c r="E27" s="3" t="s">
        <v>39</v>
      </c>
      <c r="F27" s="4"/>
      <c r="G27" s="5">
        <f t="shared" si="1"/>
        <v>1732</v>
      </c>
      <c r="H27" s="5">
        <f t="shared" si="1"/>
        <v>1802</v>
      </c>
      <c r="I27" s="5">
        <f t="shared" si="1"/>
        <v>1874</v>
      </c>
    </row>
    <row r="28" spans="1:9" ht="45" x14ac:dyDescent="0.2">
      <c r="A28" s="4" t="s">
        <v>33</v>
      </c>
      <c r="B28" s="3">
        <v>909</v>
      </c>
      <c r="C28" s="9" t="s">
        <v>13</v>
      </c>
      <c r="D28" s="9">
        <v>10</v>
      </c>
      <c r="E28" s="3" t="s">
        <v>48</v>
      </c>
      <c r="F28" s="4"/>
      <c r="G28" s="5">
        <f t="shared" si="1"/>
        <v>1732</v>
      </c>
      <c r="H28" s="5">
        <f t="shared" si="1"/>
        <v>1802</v>
      </c>
      <c r="I28" s="5">
        <f t="shared" si="1"/>
        <v>1874</v>
      </c>
    </row>
    <row r="29" spans="1:9" ht="30" x14ac:dyDescent="0.2">
      <c r="A29" s="4" t="s">
        <v>23</v>
      </c>
      <c r="B29" s="3">
        <v>909</v>
      </c>
      <c r="C29" s="9" t="s">
        <v>13</v>
      </c>
      <c r="D29" s="9">
        <v>10</v>
      </c>
      <c r="E29" s="3" t="s">
        <v>48</v>
      </c>
      <c r="F29" s="3">
        <v>200</v>
      </c>
      <c r="G29" s="5">
        <f t="shared" si="1"/>
        <v>1732</v>
      </c>
      <c r="H29" s="5">
        <f t="shared" si="1"/>
        <v>1802</v>
      </c>
      <c r="I29" s="5">
        <f t="shared" si="1"/>
        <v>1874</v>
      </c>
    </row>
    <row r="30" spans="1:9" ht="30" x14ac:dyDescent="0.2">
      <c r="A30" s="4" t="s">
        <v>9</v>
      </c>
      <c r="B30" s="3">
        <v>909</v>
      </c>
      <c r="C30" s="9" t="s">
        <v>13</v>
      </c>
      <c r="D30" s="9">
        <v>10</v>
      </c>
      <c r="E30" s="3" t="s">
        <v>48</v>
      </c>
      <c r="F30" s="3">
        <v>240</v>
      </c>
      <c r="G30" s="5">
        <v>1732</v>
      </c>
      <c r="H30" s="5">
        <v>1802</v>
      </c>
      <c r="I30" s="5">
        <v>1874</v>
      </c>
    </row>
    <row r="31" spans="1:9" ht="15" x14ac:dyDescent="0.2">
      <c r="A31" s="4" t="s">
        <v>49</v>
      </c>
      <c r="B31" s="3">
        <v>909</v>
      </c>
      <c r="C31" s="9" t="s">
        <v>8</v>
      </c>
      <c r="D31" s="9" t="s">
        <v>36</v>
      </c>
      <c r="E31" s="4"/>
      <c r="F31" s="4"/>
      <c r="G31" s="5">
        <v>4290205</v>
      </c>
      <c r="H31" s="5">
        <v>4290205</v>
      </c>
      <c r="I31" s="5">
        <v>4290205</v>
      </c>
    </row>
    <row r="32" spans="1:9" ht="15" x14ac:dyDescent="0.2">
      <c r="A32" s="2" t="s">
        <v>19</v>
      </c>
      <c r="B32" s="3">
        <v>909</v>
      </c>
      <c r="C32" s="9" t="s">
        <v>8</v>
      </c>
      <c r="D32" s="9" t="s">
        <v>7</v>
      </c>
      <c r="E32" s="4"/>
      <c r="F32" s="4"/>
      <c r="G32" s="5">
        <v>2529196</v>
      </c>
      <c r="H32" s="5">
        <v>2529196</v>
      </c>
      <c r="I32" s="5">
        <v>2529196</v>
      </c>
    </row>
    <row r="33" spans="1:9" ht="15" x14ac:dyDescent="0.2">
      <c r="A33" s="4" t="s">
        <v>11</v>
      </c>
      <c r="B33" s="10">
        <v>909</v>
      </c>
      <c r="C33" s="11" t="s">
        <v>8</v>
      </c>
      <c r="D33" s="11" t="s">
        <v>7</v>
      </c>
      <c r="E33" s="10" t="s">
        <v>38</v>
      </c>
      <c r="F33" s="2"/>
      <c r="G33" s="12">
        <f>G34+G38</f>
        <v>123396</v>
      </c>
      <c r="H33" s="12">
        <f>H34+H38</f>
        <v>99323</v>
      </c>
      <c r="I33" s="12">
        <f>I34+I38</f>
        <v>44826</v>
      </c>
    </row>
    <row r="34" spans="1:9" ht="15" x14ac:dyDescent="0.2">
      <c r="A34" s="4" t="s">
        <v>6</v>
      </c>
      <c r="B34" s="3">
        <v>909</v>
      </c>
      <c r="C34" s="9" t="s">
        <v>8</v>
      </c>
      <c r="D34" s="9" t="s">
        <v>7</v>
      </c>
      <c r="E34" s="3" t="s">
        <v>39</v>
      </c>
      <c r="F34" s="4"/>
      <c r="G34" s="5">
        <f t="shared" ref="G34:I36" si="2">G35</f>
        <v>95774</v>
      </c>
      <c r="H34" s="5">
        <f t="shared" si="2"/>
        <v>71471</v>
      </c>
      <c r="I34" s="5">
        <f t="shared" si="2"/>
        <v>16735</v>
      </c>
    </row>
    <row r="35" spans="1:9" ht="15" x14ac:dyDescent="0.2">
      <c r="A35" s="4" t="s">
        <v>20</v>
      </c>
      <c r="B35" s="3">
        <v>909</v>
      </c>
      <c r="C35" s="9" t="s">
        <v>8</v>
      </c>
      <c r="D35" s="9" t="s">
        <v>7</v>
      </c>
      <c r="E35" s="3" t="s">
        <v>50</v>
      </c>
      <c r="F35" s="4"/>
      <c r="G35" s="5">
        <f t="shared" si="2"/>
        <v>95774</v>
      </c>
      <c r="H35" s="5">
        <f t="shared" si="2"/>
        <v>71471</v>
      </c>
      <c r="I35" s="5">
        <f t="shared" si="2"/>
        <v>16735</v>
      </c>
    </row>
    <row r="36" spans="1:9" ht="30" x14ac:dyDescent="0.2">
      <c r="A36" s="4" t="s">
        <v>23</v>
      </c>
      <c r="B36" s="3">
        <v>909</v>
      </c>
      <c r="C36" s="9" t="s">
        <v>8</v>
      </c>
      <c r="D36" s="9" t="s">
        <v>7</v>
      </c>
      <c r="E36" s="3" t="s">
        <v>50</v>
      </c>
      <c r="F36" s="3">
        <v>200</v>
      </c>
      <c r="G36" s="5">
        <f t="shared" si="2"/>
        <v>95774</v>
      </c>
      <c r="H36" s="5">
        <f t="shared" si="2"/>
        <v>71471</v>
      </c>
      <c r="I36" s="5">
        <f t="shared" si="2"/>
        <v>16735</v>
      </c>
    </row>
    <row r="37" spans="1:9" ht="30" x14ac:dyDescent="0.2">
      <c r="A37" s="4" t="s">
        <v>9</v>
      </c>
      <c r="B37" s="3">
        <v>909</v>
      </c>
      <c r="C37" s="9" t="s">
        <v>8</v>
      </c>
      <c r="D37" s="9" t="s">
        <v>7</v>
      </c>
      <c r="E37" s="3" t="s">
        <v>50</v>
      </c>
      <c r="F37" s="3">
        <v>240</v>
      </c>
      <c r="G37" s="5">
        <v>95774</v>
      </c>
      <c r="H37" s="5">
        <v>71471</v>
      </c>
      <c r="I37" s="5">
        <v>16735</v>
      </c>
    </row>
    <row r="38" spans="1:9" ht="30" x14ac:dyDescent="0.2">
      <c r="A38" s="4" t="s">
        <v>22</v>
      </c>
      <c r="B38" s="3">
        <v>909</v>
      </c>
      <c r="C38" s="9" t="s">
        <v>8</v>
      </c>
      <c r="D38" s="9" t="s">
        <v>7</v>
      </c>
      <c r="E38" s="3" t="s">
        <v>51</v>
      </c>
      <c r="F38" s="4"/>
      <c r="G38" s="5">
        <f>G39+G42</f>
        <v>27622</v>
      </c>
      <c r="H38" s="5">
        <f>H39+H42</f>
        <v>27852</v>
      </c>
      <c r="I38" s="5">
        <f>I39+I42</f>
        <v>28091</v>
      </c>
    </row>
    <row r="39" spans="1:9" ht="45" x14ac:dyDescent="0.2">
      <c r="A39" s="4" t="s">
        <v>52</v>
      </c>
      <c r="B39" s="3">
        <v>909</v>
      </c>
      <c r="C39" s="9" t="s">
        <v>8</v>
      </c>
      <c r="D39" s="9" t="s">
        <v>7</v>
      </c>
      <c r="E39" s="3" t="s">
        <v>53</v>
      </c>
      <c r="F39" s="4"/>
      <c r="G39" s="5">
        <v>21886</v>
      </c>
      <c r="H39" s="5">
        <v>21886</v>
      </c>
      <c r="I39" s="5">
        <v>21886</v>
      </c>
    </row>
    <row r="40" spans="1:9" ht="15" x14ac:dyDescent="0.2">
      <c r="A40" s="4" t="s">
        <v>12</v>
      </c>
      <c r="B40" s="3">
        <v>909</v>
      </c>
      <c r="C40" s="9" t="s">
        <v>8</v>
      </c>
      <c r="D40" s="9" t="s">
        <v>7</v>
      </c>
      <c r="E40" s="3" t="s">
        <v>53</v>
      </c>
      <c r="F40" s="3">
        <v>800</v>
      </c>
      <c r="G40" s="5">
        <v>21886</v>
      </c>
      <c r="H40" s="5">
        <v>21886</v>
      </c>
      <c r="I40" s="5">
        <v>21886</v>
      </c>
    </row>
    <row r="41" spans="1:9" ht="45" x14ac:dyDescent="0.2">
      <c r="A41" s="4" t="s">
        <v>29</v>
      </c>
      <c r="B41" s="3">
        <v>909</v>
      </c>
      <c r="C41" s="9" t="s">
        <v>8</v>
      </c>
      <c r="D41" s="9" t="s">
        <v>7</v>
      </c>
      <c r="E41" s="3" t="s">
        <v>53</v>
      </c>
      <c r="F41" s="3">
        <v>810</v>
      </c>
      <c r="G41" s="5">
        <v>21886</v>
      </c>
      <c r="H41" s="5">
        <v>21886</v>
      </c>
      <c r="I41" s="5">
        <v>21886</v>
      </c>
    </row>
    <row r="42" spans="1:9" ht="45" x14ac:dyDescent="0.2">
      <c r="A42" s="4" t="s">
        <v>54</v>
      </c>
      <c r="B42" s="3">
        <v>909</v>
      </c>
      <c r="C42" s="9" t="s">
        <v>8</v>
      </c>
      <c r="D42" s="9" t="s">
        <v>7</v>
      </c>
      <c r="E42" s="3" t="s">
        <v>55</v>
      </c>
      <c r="F42" s="4"/>
      <c r="G42" s="5">
        <f t="shared" ref="G42:I43" si="3">G43</f>
        <v>5736</v>
      </c>
      <c r="H42" s="5">
        <f t="shared" si="3"/>
        <v>5966</v>
      </c>
      <c r="I42" s="5">
        <f t="shared" si="3"/>
        <v>6205</v>
      </c>
    </row>
    <row r="43" spans="1:9" ht="15" x14ac:dyDescent="0.2">
      <c r="A43" s="4" t="s">
        <v>12</v>
      </c>
      <c r="B43" s="3">
        <v>909</v>
      </c>
      <c r="C43" s="9" t="s">
        <v>8</v>
      </c>
      <c r="D43" s="9" t="s">
        <v>7</v>
      </c>
      <c r="E43" s="3" t="s">
        <v>55</v>
      </c>
      <c r="F43" s="3">
        <v>800</v>
      </c>
      <c r="G43" s="5">
        <f t="shared" si="3"/>
        <v>5736</v>
      </c>
      <c r="H43" s="5">
        <f t="shared" si="3"/>
        <v>5966</v>
      </c>
      <c r="I43" s="5">
        <f t="shared" si="3"/>
        <v>6205</v>
      </c>
    </row>
    <row r="44" spans="1:9" ht="45" x14ac:dyDescent="0.2">
      <c r="A44" s="4" t="s">
        <v>29</v>
      </c>
      <c r="B44" s="3">
        <v>909</v>
      </c>
      <c r="C44" s="9" t="s">
        <v>8</v>
      </c>
      <c r="D44" s="9" t="s">
        <v>7</v>
      </c>
      <c r="E44" s="3" t="s">
        <v>55</v>
      </c>
      <c r="F44" s="3">
        <v>810</v>
      </c>
      <c r="G44" s="5">
        <v>5736</v>
      </c>
      <c r="H44" s="5">
        <v>5966</v>
      </c>
      <c r="I44" s="5">
        <v>6205</v>
      </c>
    </row>
    <row r="45" spans="1:9" ht="45" hidden="1" x14ac:dyDescent="0.2">
      <c r="A45" s="4" t="s">
        <v>32</v>
      </c>
      <c r="B45" s="3">
        <v>909</v>
      </c>
      <c r="C45" s="9" t="s">
        <v>8</v>
      </c>
      <c r="D45" s="9" t="s">
        <v>7</v>
      </c>
      <c r="E45" s="3" t="s">
        <v>56</v>
      </c>
      <c r="F45" s="4"/>
      <c r="G45" s="5"/>
      <c r="H45" s="5"/>
      <c r="I45" s="5"/>
    </row>
    <row r="46" spans="1:9" ht="30" hidden="1" x14ac:dyDescent="0.2">
      <c r="A46" s="4" t="s">
        <v>23</v>
      </c>
      <c r="B46" s="3">
        <v>909</v>
      </c>
      <c r="C46" s="9" t="s">
        <v>8</v>
      </c>
      <c r="D46" s="9" t="s">
        <v>7</v>
      </c>
      <c r="E46" s="3" t="s">
        <v>56</v>
      </c>
      <c r="F46" s="3">
        <v>200</v>
      </c>
      <c r="G46" s="5"/>
      <c r="H46" s="5"/>
      <c r="I46" s="5"/>
    </row>
    <row r="47" spans="1:9" ht="30" hidden="1" x14ac:dyDescent="0.2">
      <c r="A47" s="4" t="s">
        <v>9</v>
      </c>
      <c r="B47" s="3">
        <v>909</v>
      </c>
      <c r="C47" s="9" t="s">
        <v>8</v>
      </c>
      <c r="D47" s="9" t="s">
        <v>7</v>
      </c>
      <c r="E47" s="3" t="s">
        <v>56</v>
      </c>
      <c r="F47" s="3">
        <v>240</v>
      </c>
      <c r="G47" s="5"/>
      <c r="H47" s="5"/>
      <c r="I47" s="5"/>
    </row>
    <row r="48" spans="1:9" ht="45" hidden="1" x14ac:dyDescent="0.2">
      <c r="A48" s="4" t="s">
        <v>57</v>
      </c>
      <c r="B48" s="3">
        <v>909</v>
      </c>
      <c r="C48" s="9" t="s">
        <v>8</v>
      </c>
      <c r="D48" s="9" t="s">
        <v>7</v>
      </c>
      <c r="E48" s="3" t="s">
        <v>58</v>
      </c>
      <c r="F48" s="4"/>
      <c r="G48" s="5"/>
      <c r="H48" s="5"/>
      <c r="I48" s="5"/>
    </row>
    <row r="49" spans="1:9" ht="30" hidden="1" x14ac:dyDescent="0.2">
      <c r="A49" s="4" t="s">
        <v>23</v>
      </c>
      <c r="B49" s="3">
        <v>909</v>
      </c>
      <c r="C49" s="9" t="s">
        <v>8</v>
      </c>
      <c r="D49" s="9" t="s">
        <v>7</v>
      </c>
      <c r="E49" s="3" t="s">
        <v>58</v>
      </c>
      <c r="F49" s="3">
        <v>200</v>
      </c>
      <c r="G49" s="5"/>
      <c r="H49" s="5"/>
      <c r="I49" s="5"/>
    </row>
    <row r="50" spans="1:9" ht="30" hidden="1" x14ac:dyDescent="0.2">
      <c r="A50" s="4" t="s">
        <v>9</v>
      </c>
      <c r="B50" s="3">
        <v>909</v>
      </c>
      <c r="C50" s="9" t="s">
        <v>8</v>
      </c>
      <c r="D50" s="9" t="s">
        <v>7</v>
      </c>
      <c r="E50" s="3" t="s">
        <v>58</v>
      </c>
      <c r="F50" s="3">
        <v>240</v>
      </c>
      <c r="G50" s="5"/>
      <c r="H50" s="5"/>
      <c r="I50" s="5"/>
    </row>
    <row r="51" spans="1:9" ht="14.25" x14ac:dyDescent="0.2">
      <c r="A51" s="2" t="s">
        <v>24</v>
      </c>
      <c r="B51" s="10">
        <v>909</v>
      </c>
      <c r="C51" s="11" t="s">
        <v>8</v>
      </c>
      <c r="D51" s="11" t="s">
        <v>15</v>
      </c>
      <c r="E51" s="2"/>
      <c r="F51" s="2"/>
      <c r="G51" s="12">
        <f>G52</f>
        <v>1106040</v>
      </c>
      <c r="H51" s="12">
        <f>H52</f>
        <v>1212472</v>
      </c>
      <c r="I51" s="12">
        <f>I52</f>
        <v>1326109</v>
      </c>
    </row>
    <row r="52" spans="1:9" ht="15" x14ac:dyDescent="0.2">
      <c r="A52" s="4" t="s">
        <v>11</v>
      </c>
      <c r="B52" s="3">
        <v>909</v>
      </c>
      <c r="C52" s="9" t="s">
        <v>8</v>
      </c>
      <c r="D52" s="9" t="s">
        <v>15</v>
      </c>
      <c r="E52" s="3" t="s">
        <v>38</v>
      </c>
      <c r="F52" s="4"/>
      <c r="G52" s="5">
        <f>G53+G57+G65</f>
        <v>1106040</v>
      </c>
      <c r="H52" s="5">
        <f>H53+H57+H65</f>
        <v>1212472</v>
      </c>
      <c r="I52" s="5">
        <f>I53+I57+I65</f>
        <v>1326109</v>
      </c>
    </row>
    <row r="53" spans="1:9" ht="15" x14ac:dyDescent="0.2">
      <c r="A53" s="4" t="s">
        <v>6</v>
      </c>
      <c r="B53" s="3">
        <v>909</v>
      </c>
      <c r="C53" s="9" t="s">
        <v>8</v>
      </c>
      <c r="D53" s="9" t="s">
        <v>15</v>
      </c>
      <c r="E53" s="3" t="s">
        <v>39</v>
      </c>
      <c r="F53" s="4"/>
      <c r="G53" s="5">
        <f t="shared" ref="G53:I55" si="4">G54</f>
        <v>942232</v>
      </c>
      <c r="H53" s="5">
        <f t="shared" si="4"/>
        <v>1047696</v>
      </c>
      <c r="I53" s="5">
        <f t="shared" si="4"/>
        <v>1217041</v>
      </c>
    </row>
    <row r="54" spans="1:9" ht="15" x14ac:dyDescent="0.2">
      <c r="A54" s="4" t="s">
        <v>25</v>
      </c>
      <c r="B54" s="3">
        <v>909</v>
      </c>
      <c r="C54" s="9" t="s">
        <v>8</v>
      </c>
      <c r="D54" s="9" t="s">
        <v>15</v>
      </c>
      <c r="E54" s="3" t="s">
        <v>59</v>
      </c>
      <c r="F54" s="4"/>
      <c r="G54" s="5">
        <f t="shared" si="4"/>
        <v>942232</v>
      </c>
      <c r="H54" s="5">
        <f t="shared" si="4"/>
        <v>1047696</v>
      </c>
      <c r="I54" s="5">
        <f t="shared" si="4"/>
        <v>1217041</v>
      </c>
    </row>
    <row r="55" spans="1:9" ht="30" x14ac:dyDescent="0.2">
      <c r="A55" s="4" t="s">
        <v>23</v>
      </c>
      <c r="B55" s="3">
        <v>909</v>
      </c>
      <c r="C55" s="9" t="s">
        <v>8</v>
      </c>
      <c r="D55" s="9" t="s">
        <v>15</v>
      </c>
      <c r="E55" s="3" t="s">
        <v>59</v>
      </c>
      <c r="F55" s="3">
        <v>200</v>
      </c>
      <c r="G55" s="5">
        <f t="shared" si="4"/>
        <v>942232</v>
      </c>
      <c r="H55" s="5">
        <f t="shared" si="4"/>
        <v>1047696</v>
      </c>
      <c r="I55" s="5">
        <f t="shared" si="4"/>
        <v>1217041</v>
      </c>
    </row>
    <row r="56" spans="1:9" ht="30" x14ac:dyDescent="0.2">
      <c r="A56" s="4" t="s">
        <v>9</v>
      </c>
      <c r="B56" s="3">
        <v>909</v>
      </c>
      <c r="C56" s="9" t="s">
        <v>8</v>
      </c>
      <c r="D56" s="9" t="s">
        <v>15</v>
      </c>
      <c r="E56" s="3" t="s">
        <v>59</v>
      </c>
      <c r="F56" s="3">
        <v>240</v>
      </c>
      <c r="G56" s="5">
        <v>942232</v>
      </c>
      <c r="H56" s="5">
        <f>1011108+62544-54311+28355</f>
        <v>1047696</v>
      </c>
      <c r="I56" s="5">
        <f>1190236+730+26075</f>
        <v>1217041</v>
      </c>
    </row>
    <row r="57" spans="1:9" ht="15" x14ac:dyDescent="0.2">
      <c r="A57" s="4" t="s">
        <v>16</v>
      </c>
      <c r="B57" s="3">
        <v>909</v>
      </c>
      <c r="C57" s="9" t="s">
        <v>8</v>
      </c>
      <c r="D57" s="9" t="s">
        <v>15</v>
      </c>
      <c r="E57" s="3" t="s">
        <v>60</v>
      </c>
      <c r="F57" s="4"/>
      <c r="G57" s="5">
        <f>G58</f>
        <v>109497</v>
      </c>
      <c r="H57" s="5">
        <f>H58</f>
        <v>110465</v>
      </c>
      <c r="I57" s="5">
        <f>I58</f>
        <v>109068</v>
      </c>
    </row>
    <row r="58" spans="1:9" ht="15" x14ac:dyDescent="0.2">
      <c r="A58" s="4" t="s">
        <v>27</v>
      </c>
      <c r="B58" s="3">
        <v>909</v>
      </c>
      <c r="C58" s="9" t="s">
        <v>8</v>
      </c>
      <c r="D58" s="9" t="s">
        <v>15</v>
      </c>
      <c r="E58" s="3" t="s">
        <v>61</v>
      </c>
      <c r="F58" s="4"/>
      <c r="G58" s="5">
        <f>G59+G61+G64</f>
        <v>109497</v>
      </c>
      <c r="H58" s="5">
        <f>H59+H61+H64</f>
        <v>110465</v>
      </c>
      <c r="I58" s="5">
        <f>I59+I61+I64</f>
        <v>109068</v>
      </c>
    </row>
    <row r="59" spans="1:9" ht="45" x14ac:dyDescent="0.2">
      <c r="A59" s="4" t="s">
        <v>62</v>
      </c>
      <c r="B59" s="3">
        <v>909</v>
      </c>
      <c r="C59" s="9" t="s">
        <v>8</v>
      </c>
      <c r="D59" s="9" t="s">
        <v>15</v>
      </c>
      <c r="E59" s="3" t="s">
        <v>61</v>
      </c>
      <c r="F59" s="3">
        <v>100</v>
      </c>
      <c r="G59" s="5">
        <f>G60</f>
        <v>48428</v>
      </c>
      <c r="H59" s="5">
        <f>H60</f>
        <v>50359</v>
      </c>
      <c r="I59" s="5">
        <f>I60</f>
        <v>52367</v>
      </c>
    </row>
    <row r="60" spans="1:9" ht="15" x14ac:dyDescent="0.2">
      <c r="A60" s="4" t="s">
        <v>14</v>
      </c>
      <c r="B60" s="3">
        <v>909</v>
      </c>
      <c r="C60" s="9" t="s">
        <v>8</v>
      </c>
      <c r="D60" s="9" t="s">
        <v>15</v>
      </c>
      <c r="E60" s="3" t="s">
        <v>61</v>
      </c>
      <c r="F60" s="3">
        <v>110</v>
      </c>
      <c r="G60" s="5">
        <v>48428</v>
      </c>
      <c r="H60" s="5">
        <v>50359</v>
      </c>
      <c r="I60" s="5">
        <v>52367</v>
      </c>
    </row>
    <row r="61" spans="1:9" ht="30" x14ac:dyDescent="0.2">
      <c r="A61" s="4" t="s">
        <v>23</v>
      </c>
      <c r="B61" s="3">
        <v>909</v>
      </c>
      <c r="C61" s="9" t="s">
        <v>8</v>
      </c>
      <c r="D61" s="9" t="s">
        <v>15</v>
      </c>
      <c r="E61" s="3" t="s">
        <v>61</v>
      </c>
      <c r="F61" s="3">
        <v>200</v>
      </c>
      <c r="G61" s="5">
        <f>G62</f>
        <v>60771</v>
      </c>
      <c r="H61" s="5">
        <f>H62</f>
        <v>59808</v>
      </c>
      <c r="I61" s="5">
        <f>I62</f>
        <v>56403</v>
      </c>
    </row>
    <row r="62" spans="1:9" ht="30" x14ac:dyDescent="0.2">
      <c r="A62" s="4" t="s">
        <v>9</v>
      </c>
      <c r="B62" s="3">
        <v>909</v>
      </c>
      <c r="C62" s="9" t="s">
        <v>8</v>
      </c>
      <c r="D62" s="9" t="s">
        <v>15</v>
      </c>
      <c r="E62" s="3" t="s">
        <v>61</v>
      </c>
      <c r="F62" s="3">
        <v>240</v>
      </c>
      <c r="G62" s="5">
        <v>60771</v>
      </c>
      <c r="H62" s="5">
        <v>59808</v>
      </c>
      <c r="I62" s="5">
        <v>56403</v>
      </c>
    </row>
    <row r="63" spans="1:9" ht="15" x14ac:dyDescent="0.2">
      <c r="A63" s="4" t="s">
        <v>12</v>
      </c>
      <c r="B63" s="3">
        <v>909</v>
      </c>
      <c r="C63" s="9" t="s">
        <v>8</v>
      </c>
      <c r="D63" s="9" t="s">
        <v>15</v>
      </c>
      <c r="E63" s="3" t="s">
        <v>61</v>
      </c>
      <c r="F63" s="3">
        <v>800</v>
      </c>
      <c r="G63" s="5">
        <f>G64</f>
        <v>298</v>
      </c>
      <c r="H63" s="5">
        <f>H64</f>
        <v>298</v>
      </c>
      <c r="I63" s="5">
        <f>I64</f>
        <v>298</v>
      </c>
    </row>
    <row r="64" spans="1:9" ht="15" x14ac:dyDescent="0.2">
      <c r="A64" s="4" t="s">
        <v>46</v>
      </c>
      <c r="B64" s="3">
        <v>909</v>
      </c>
      <c r="C64" s="9" t="s">
        <v>8</v>
      </c>
      <c r="D64" s="9" t="s">
        <v>15</v>
      </c>
      <c r="E64" s="3" t="s">
        <v>61</v>
      </c>
      <c r="F64" s="3">
        <v>850</v>
      </c>
      <c r="G64" s="5">
        <v>298</v>
      </c>
      <c r="H64" s="5">
        <v>298</v>
      </c>
      <c r="I64" s="5">
        <v>298</v>
      </c>
    </row>
    <row r="65" spans="1:9" ht="60" x14ac:dyDescent="0.2">
      <c r="A65" s="4" t="s">
        <v>63</v>
      </c>
      <c r="B65" s="3">
        <v>909</v>
      </c>
      <c r="C65" s="9" t="s">
        <v>8</v>
      </c>
      <c r="D65" s="9" t="s">
        <v>15</v>
      </c>
      <c r="E65" s="3" t="s">
        <v>64</v>
      </c>
      <c r="F65" s="4"/>
      <c r="G65" s="5">
        <v>54311</v>
      </c>
      <c r="H65" s="5">
        <v>54311</v>
      </c>
      <c r="I65" s="5">
        <v>0</v>
      </c>
    </row>
    <row r="66" spans="1:9" ht="30" x14ac:dyDescent="0.2">
      <c r="A66" s="4" t="s">
        <v>23</v>
      </c>
      <c r="B66" s="3">
        <v>909</v>
      </c>
      <c r="C66" s="9" t="s">
        <v>8</v>
      </c>
      <c r="D66" s="9" t="s">
        <v>15</v>
      </c>
      <c r="E66" s="3" t="s">
        <v>64</v>
      </c>
      <c r="F66" s="3">
        <v>200</v>
      </c>
      <c r="G66" s="5">
        <v>54311</v>
      </c>
      <c r="H66" s="5">
        <v>54311</v>
      </c>
      <c r="I66" s="5">
        <v>0</v>
      </c>
    </row>
    <row r="67" spans="1:9" ht="30" x14ac:dyDescent="0.2">
      <c r="A67" s="4" t="s">
        <v>9</v>
      </c>
      <c r="B67" s="3">
        <v>909</v>
      </c>
      <c r="C67" s="9" t="s">
        <v>8</v>
      </c>
      <c r="D67" s="9" t="s">
        <v>15</v>
      </c>
      <c r="E67" s="3" t="s">
        <v>64</v>
      </c>
      <c r="F67" s="3">
        <v>240</v>
      </c>
      <c r="G67" s="5">
        <v>54311</v>
      </c>
      <c r="H67" s="5">
        <v>54311</v>
      </c>
      <c r="I67" s="5">
        <v>0</v>
      </c>
    </row>
    <row r="68" spans="1:9" ht="15" x14ac:dyDescent="0.2">
      <c r="A68" s="4" t="s">
        <v>65</v>
      </c>
      <c r="B68" s="3">
        <v>909</v>
      </c>
      <c r="C68" s="9" t="s">
        <v>17</v>
      </c>
      <c r="D68" s="9" t="s">
        <v>36</v>
      </c>
      <c r="E68" s="4"/>
      <c r="F68" s="4"/>
      <c r="G68" s="5">
        <v>8772</v>
      </c>
      <c r="H68" s="5">
        <v>8772</v>
      </c>
      <c r="I68" s="5">
        <v>8772</v>
      </c>
    </row>
    <row r="69" spans="1:9" ht="14.25" x14ac:dyDescent="0.2">
      <c r="A69" s="2" t="s">
        <v>21</v>
      </c>
      <c r="B69" s="10">
        <v>909</v>
      </c>
      <c r="C69" s="11" t="s">
        <v>17</v>
      </c>
      <c r="D69" s="11" t="s">
        <v>13</v>
      </c>
      <c r="E69" s="2"/>
      <c r="F69" s="2"/>
      <c r="G69" s="12">
        <v>8772</v>
      </c>
      <c r="H69" s="12">
        <f t="shared" ref="H69:I73" si="5">H70</f>
        <v>10640</v>
      </c>
      <c r="I69" s="12">
        <f t="shared" si="5"/>
        <v>12648</v>
      </c>
    </row>
    <row r="70" spans="1:9" ht="15" x14ac:dyDescent="0.2">
      <c r="A70" s="4" t="s">
        <v>11</v>
      </c>
      <c r="B70" s="3">
        <v>909</v>
      </c>
      <c r="C70" s="9" t="s">
        <v>17</v>
      </c>
      <c r="D70" s="9" t="s">
        <v>13</v>
      </c>
      <c r="E70" s="3" t="s">
        <v>38</v>
      </c>
      <c r="F70" s="4"/>
      <c r="G70" s="5">
        <v>8772</v>
      </c>
      <c r="H70" s="5">
        <f t="shared" si="5"/>
        <v>10640</v>
      </c>
      <c r="I70" s="5">
        <f t="shared" si="5"/>
        <v>12648</v>
      </c>
    </row>
    <row r="71" spans="1:9" ht="15" x14ac:dyDescent="0.2">
      <c r="A71" s="4" t="s">
        <v>6</v>
      </c>
      <c r="B71" s="3">
        <v>909</v>
      </c>
      <c r="C71" s="9" t="s">
        <v>17</v>
      </c>
      <c r="D71" s="9" t="s">
        <v>13</v>
      </c>
      <c r="E71" s="3" t="s">
        <v>39</v>
      </c>
      <c r="F71" s="4"/>
      <c r="G71" s="5">
        <v>8772</v>
      </c>
      <c r="H71" s="5">
        <f t="shared" si="5"/>
        <v>10640</v>
      </c>
      <c r="I71" s="5">
        <f t="shared" si="5"/>
        <v>12648</v>
      </c>
    </row>
    <row r="72" spans="1:9" ht="15" x14ac:dyDescent="0.2">
      <c r="A72" s="4" t="s">
        <v>26</v>
      </c>
      <c r="B72" s="3">
        <v>909</v>
      </c>
      <c r="C72" s="9" t="s">
        <v>17</v>
      </c>
      <c r="D72" s="9" t="s">
        <v>13</v>
      </c>
      <c r="E72" s="3" t="s">
        <v>66</v>
      </c>
      <c r="F72" s="4"/>
      <c r="G72" s="5">
        <v>8772</v>
      </c>
      <c r="H72" s="5">
        <f t="shared" si="5"/>
        <v>10640</v>
      </c>
      <c r="I72" s="5">
        <f t="shared" si="5"/>
        <v>12648</v>
      </c>
    </row>
    <row r="73" spans="1:9" ht="30" x14ac:dyDescent="0.2">
      <c r="A73" s="4" t="s">
        <v>23</v>
      </c>
      <c r="B73" s="3">
        <v>909</v>
      </c>
      <c r="C73" s="9" t="s">
        <v>17</v>
      </c>
      <c r="D73" s="9" t="s">
        <v>13</v>
      </c>
      <c r="E73" s="3" t="s">
        <v>66</v>
      </c>
      <c r="F73" s="3">
        <v>200</v>
      </c>
      <c r="G73" s="5">
        <v>8772</v>
      </c>
      <c r="H73" s="5">
        <f t="shared" si="5"/>
        <v>10640</v>
      </c>
      <c r="I73" s="5">
        <f t="shared" si="5"/>
        <v>12648</v>
      </c>
    </row>
    <row r="74" spans="1:9" ht="30" x14ac:dyDescent="0.2">
      <c r="A74" s="4" t="s">
        <v>9</v>
      </c>
      <c r="B74" s="3">
        <v>909</v>
      </c>
      <c r="C74" s="9" t="s">
        <v>17</v>
      </c>
      <c r="D74" s="9" t="s">
        <v>13</v>
      </c>
      <c r="E74" s="3" t="s">
        <v>66</v>
      </c>
      <c r="F74" s="3">
        <v>240</v>
      </c>
      <c r="G74" s="5">
        <v>8772</v>
      </c>
      <c r="H74" s="5">
        <v>10640</v>
      </c>
      <c r="I74" s="5">
        <v>12648</v>
      </c>
    </row>
  </sheetData>
  <mergeCells count="10">
    <mergeCell ref="H6:H7"/>
    <mergeCell ref="I6:I7"/>
    <mergeCell ref="A3:I3"/>
    <mergeCell ref="G6:G7"/>
    <mergeCell ref="A4:A7"/>
    <mergeCell ref="B4:B7"/>
    <mergeCell ref="C4:C7"/>
    <mergeCell ref="D4:D7"/>
    <mergeCell ref="E4:E7"/>
    <mergeCell ref="F4:F7"/>
  </mergeCells>
  <pageMargins left="0.31496062992125984" right="0.31496062992125984" top="0.74803149606299213" bottom="0.35433070866141736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</vt:lpstr>
    </vt:vector>
  </TitlesOfParts>
  <Company>Мэрия городского округа г.Тольятти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Цветкова Ирина Сергеевна</cp:lastModifiedBy>
  <cp:lastPrinted>2025-09-10T10:22:43Z</cp:lastPrinted>
  <dcterms:created xsi:type="dcterms:W3CDTF">2015-05-28T09:44:52Z</dcterms:created>
  <dcterms:modified xsi:type="dcterms:W3CDTF">2025-09-10T12:26:04Z</dcterms:modified>
</cp:coreProperties>
</file>